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LES\Business Planning and set Up\"/>
    </mc:Choice>
  </mc:AlternateContent>
  <xr:revisionPtr revIDLastSave="0" documentId="13_ncr:1_{0EAE95A5-0291-4E8D-ACC7-AD988F19F75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63637FC2-DE80-4E3C-B0E4-98E4B0DA297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4" i="1"/>
  <c r="C27" i="1"/>
  <c r="O23" i="1"/>
  <c r="C26" i="1"/>
  <c r="O22" i="1"/>
  <c r="C25" i="1"/>
  <c r="C24" i="1"/>
  <c r="C23" i="1"/>
  <c r="C22" i="1"/>
  <c r="O18" i="1"/>
  <c r="O27" i="1" s="1"/>
  <c r="C21" i="1"/>
  <c r="C20" i="1"/>
  <c r="C19" i="1"/>
  <c r="C18" i="1"/>
  <c r="C17" i="1"/>
  <c r="O13" i="1"/>
  <c r="O12" i="1"/>
  <c r="O11" i="1"/>
  <c r="C13" i="1"/>
  <c r="C14" i="1" s="1"/>
  <c r="C12" i="1"/>
  <c r="C11" i="1"/>
  <c r="C28" i="1" l="1"/>
  <c r="O29" i="1"/>
</calcChain>
</file>

<file path=xl/sharedStrings.xml><?xml version="1.0" encoding="utf-8"?>
<sst xmlns="http://schemas.openxmlformats.org/spreadsheetml/2006/main" count="56" uniqueCount="37">
  <si>
    <t>BUSINESS PLANNER AND TOOLS</t>
  </si>
  <si>
    <t>BUSINESS PLANNING SHEET</t>
  </si>
  <si>
    <t>Set realistic Targets</t>
  </si>
  <si>
    <t>Research your Market and Products</t>
  </si>
  <si>
    <t>Income</t>
  </si>
  <si>
    <t>EXAMPLE  MONTHLY PLANNER</t>
  </si>
  <si>
    <t>Sales Income</t>
  </si>
  <si>
    <t>TARGETS</t>
  </si>
  <si>
    <t>Affiliate Income</t>
  </si>
  <si>
    <t xml:space="preserve">Other Income </t>
  </si>
  <si>
    <t>Total Income</t>
  </si>
  <si>
    <t>Expenses</t>
  </si>
  <si>
    <t>Office supplies</t>
  </si>
  <si>
    <t>Software subscriptions</t>
  </si>
  <si>
    <t>Marketing</t>
  </si>
  <si>
    <t>Home office rent</t>
  </si>
  <si>
    <t>Heat &amp; light</t>
  </si>
  <si>
    <t>Telephone &amp; internet</t>
  </si>
  <si>
    <t>This can be drawn to cover % of costs</t>
  </si>
  <si>
    <t>Travel</t>
  </si>
  <si>
    <t>Same</t>
  </si>
  <si>
    <t>Bank charges</t>
  </si>
  <si>
    <t>Professional fees</t>
  </si>
  <si>
    <t>Owner drawings</t>
  </si>
  <si>
    <t>Wages</t>
  </si>
  <si>
    <t>Total Expenses</t>
  </si>
  <si>
    <t>Tax and Ni would be due **</t>
  </si>
  <si>
    <t>Nett Profit</t>
  </si>
  <si>
    <t>If you put through £500 wages and have another job</t>
  </si>
  <si>
    <t>then you will have no allowances and the whole amount</t>
  </si>
  <si>
    <t xml:space="preserve">Would be liable for Tax and NI  </t>
  </si>
  <si>
    <t xml:space="preserve">500 - 140 Tax and Ni = £360 </t>
  </si>
  <si>
    <t>£125 per week - £35 = £90</t>
  </si>
  <si>
    <t>If this was your only income, you can  then claim the</t>
  </si>
  <si>
    <t>Allowance of £12570 before Tax and NI is due.</t>
  </si>
  <si>
    <t>Note: you can still take out the £370 due for house</t>
  </si>
  <si>
    <t>expenses related to your Office space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</si>
</sst>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1" fillId="0" borderId="0" xfId="0" applyNumberFormat="1" applyFont="1"/>
    <xf numFmtId="164" fontId="0" fillId="0" borderId="0" xfId="0" applyNumberFormat="1" applyAlignment="1">
      <alignment horizontal="right"/>
    </xf>
    <xf numFmtId="164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hOUSEHOLD%20BUDGET/My%20Accounts/SmallBizSuite_MASTER_v1.0_FINALCOPY.xlsm" TargetMode="External"/><Relationship Id="rId2" Type="http://schemas.openxmlformats.org/officeDocument/2006/relationships/externalLinkPath" Target="file:///D:\hOUSEHOLD%20BUDGET\My%20Accounts\SmallBizSuite_MASTER_v1.0_FINALCOPY.xlsm" TargetMode="External"/><Relationship Id="rId1" Type="http://schemas.openxmlformats.org/officeDocument/2006/relationships/externalLinkPath" Target="/hOUSEHOLD%20BUDGET/My%20Accounts/SmallBizSuite_MASTER_v1.0_FINAL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ro"/>
      <sheetName val="Read Me First"/>
      <sheetName val="Help Sheet"/>
      <sheetName val="Dashboard"/>
      <sheetName val="Downloads"/>
      <sheetName val="Sales"/>
      <sheetName val="Invoice"/>
      <sheetName val="SystemControl"/>
      <sheetName val="Expenses"/>
      <sheetName val="Journal"/>
      <sheetName val="Suppliers"/>
      <sheetName val="Bank"/>
      <sheetName val="VAT_Return"/>
      <sheetName val="PAYE_Calculator"/>
      <sheetName val="BanK Reconciliation"/>
      <sheetName val="Cash"/>
      <sheetName val="Receipt"/>
      <sheetName val="Forecast"/>
      <sheetName val="BankCSV"/>
      <sheetName val="Mileage"/>
      <sheetName val="Profit&amp;Loss_Cash"/>
      <sheetName val="BalanceSheet"/>
      <sheetName val="Planner"/>
      <sheetName val="R_Log"/>
      <sheetName val="Transfers"/>
      <sheetName val="Bank_Import"/>
      <sheetName val="Lists"/>
      <sheetName val="Settings"/>
      <sheetName val="Config"/>
      <sheetName val="LinkAudit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Category</v>
          </cell>
          <cell r="F1" t="str">
            <v>Amount</v>
          </cell>
        </row>
      </sheetData>
      <sheetData sheetId="6"/>
      <sheetData sheetId="7"/>
      <sheetData sheetId="8">
        <row r="1">
          <cell r="E1" t="str">
            <v>CATEGORY</v>
          </cell>
          <cell r="F1" t="str">
            <v>AMOUNT</v>
          </cell>
        </row>
      </sheetData>
      <sheetData sheetId="9">
        <row r="1">
          <cell r="C1" t="str">
            <v>DESCRIPTION</v>
          </cell>
          <cell r="E1" t="str">
            <v>BS_Categories</v>
          </cell>
          <cell r="F1" t="str">
            <v>DEBIT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BF5F-6F60-4B26-A7E5-4B7FFE5EF1D1}">
  <dimension ref="A1:P45"/>
  <sheetViews>
    <sheetView tabSelected="1" workbookViewId="0">
      <selection activeCell="I1" sqref="I1:I1048576"/>
    </sheetView>
  </sheetViews>
  <sheetFormatPr defaultRowHeight="15" x14ac:dyDescent="0.25"/>
  <cols>
    <col min="2" max="2" width="22.42578125" customWidth="1"/>
    <col min="3" max="3" width="17.5703125" customWidth="1"/>
    <col min="11" max="11" width="7.42578125" customWidth="1"/>
    <col min="12" max="13" width="9.140625" hidden="1" customWidth="1"/>
    <col min="14" max="14" width="58.28515625" customWidth="1"/>
    <col min="15" max="15" width="14.7109375" customWidth="1"/>
    <col min="16" max="16" width="39.5703125" customWidth="1"/>
  </cols>
  <sheetData>
    <row r="1" spans="1:16" ht="24" x14ac:dyDescent="0.4">
      <c r="A1" s="1" t="s">
        <v>0</v>
      </c>
    </row>
    <row r="2" spans="1:16" ht="18.75" x14ac:dyDescent="0.3">
      <c r="N2" s="2" t="s">
        <v>2</v>
      </c>
    </row>
    <row r="4" spans="1:16" ht="26.25" x14ac:dyDescent="0.4">
      <c r="A4" s="10" t="s">
        <v>1</v>
      </c>
      <c r="N4" s="2" t="s">
        <v>3</v>
      </c>
    </row>
    <row r="5" spans="1:16" ht="18.75" x14ac:dyDescent="0.3">
      <c r="O5" s="2"/>
      <c r="P5" s="2"/>
    </row>
    <row r="7" spans="1:16" ht="18.75" x14ac:dyDescent="0.3">
      <c r="N7" s="3" t="s">
        <v>5</v>
      </c>
      <c r="O7" s="2"/>
      <c r="P7" s="4"/>
    </row>
    <row r="8" spans="1:16" x14ac:dyDescent="0.25">
      <c r="G8" s="5"/>
      <c r="O8" s="3" t="s">
        <v>7</v>
      </c>
    </row>
    <row r="9" spans="1:16" x14ac:dyDescent="0.25">
      <c r="G9" s="6"/>
      <c r="N9" t="s">
        <v>4</v>
      </c>
    </row>
    <row r="10" spans="1:16" x14ac:dyDescent="0.25">
      <c r="B10" t="s">
        <v>4</v>
      </c>
      <c r="G10" s="5"/>
      <c r="N10" t="s">
        <v>6</v>
      </c>
      <c r="O10" s="5">
        <v>1000</v>
      </c>
    </row>
    <row r="11" spans="1:16" x14ac:dyDescent="0.25">
      <c r="B11" t="s">
        <v>6</v>
      </c>
      <c r="C11" s="5">
        <f>SUMIFS([1]Sales!$F:$F, [1]Sales!$E:$E, "Sales")</f>
        <v>0</v>
      </c>
      <c r="G11" s="7"/>
      <c r="N11" t="s">
        <v>8</v>
      </c>
      <c r="O11" s="6">
        <f>SUMIFS([1]Sales!$F:$F,[1]Sales!$E:$E,"Affiliate Income")
 + SUMIFS([1]Journal!$F:$F,[1]Journal!$C:$C,"Affiliate Income")
 - SUMIFS([1]Journal!$E:$E,[1]Journal!$C:$C,"Affiliate Income")</f>
        <v>0</v>
      </c>
    </row>
    <row r="12" spans="1:16" x14ac:dyDescent="0.25">
      <c r="B12" t="s">
        <v>8</v>
      </c>
      <c r="C12" s="6">
        <f>SUMIFS([1]Sales!$F:$F,[1]Sales!$E:$E,"Affiliate Income")
 + SUMIFS([1]Journal!$F:$F,[1]Journal!$C:$C,"Affiliate Income")
 - SUMIFS([1]Journal!$E:$E,[1]Journal!$C:$C,"Affiliate Income")</f>
        <v>0</v>
      </c>
      <c r="G12" s="5"/>
      <c r="N12" t="s">
        <v>9</v>
      </c>
      <c r="O12" s="5">
        <f>SUMIFS([1]Sales!$F:$F,[1]Sales!$E:$E,"Other Income")
 + SUMIFS([1]Journal!$F:$F,[1]Journal!$C:$C,"Other Income")
 - SUMIFS([1]Journal!$E:$E,[1]Journal!$C:$C,"Other Income")</f>
        <v>0</v>
      </c>
    </row>
    <row r="13" spans="1:16" ht="15.75" x14ac:dyDescent="0.25">
      <c r="B13" t="s">
        <v>9</v>
      </c>
      <c r="C13" s="5">
        <f>SUMIFS([1]Sales!$F:$F,[1]Sales!$E:$E,"Other Income")
 + SUMIFS([1]Journal!$F:$F,[1]Journal!$C:$C,"Other Income")
 - SUMIFS([1]Journal!$E:$E,[1]Journal!$C:$C,"Other Income")</f>
        <v>0</v>
      </c>
      <c r="F13" s="4"/>
      <c r="G13" s="5"/>
      <c r="N13" t="s">
        <v>10</v>
      </c>
      <c r="O13" s="7">
        <f>SUM(O10:O12)</f>
        <v>1000</v>
      </c>
    </row>
    <row r="14" spans="1:16" x14ac:dyDescent="0.25">
      <c r="B14" t="s">
        <v>10</v>
      </c>
      <c r="C14" s="7">
        <f>SUM(C11:C13)</f>
        <v>0</v>
      </c>
      <c r="G14" s="5"/>
      <c r="O14" s="5"/>
    </row>
    <row r="15" spans="1:16" ht="15.75" x14ac:dyDescent="0.25">
      <c r="C15" s="5"/>
      <c r="G15" s="5"/>
      <c r="N15" s="4" t="s">
        <v>11</v>
      </c>
      <c r="O15" s="5"/>
    </row>
    <row r="16" spans="1:16" ht="15.75" x14ac:dyDescent="0.25">
      <c r="B16" s="4" t="s">
        <v>11</v>
      </c>
      <c r="C16" s="5"/>
      <c r="G16" s="6"/>
      <c r="N16" t="s">
        <v>12</v>
      </c>
      <c r="O16" s="5">
        <v>25</v>
      </c>
    </row>
    <row r="17" spans="2:16" x14ac:dyDescent="0.25">
      <c r="B17" t="s">
        <v>12</v>
      </c>
      <c r="C17" s="5">
        <f>SUMIFS([1]Expenses!$F:$F, [1]Expenses!$E:$E, $B17)</f>
        <v>0</v>
      </c>
      <c r="G17" s="8"/>
      <c r="N17" t="s">
        <v>13</v>
      </c>
      <c r="O17" s="5">
        <v>50</v>
      </c>
    </row>
    <row r="18" spans="2:16" x14ac:dyDescent="0.25">
      <c r="B18" t="s">
        <v>13</v>
      </c>
      <c r="C18" s="5">
        <f>SUMIFS([1]Expenses!$F:$F, [1]Expenses!$E:$E, $B18)</f>
        <v>0</v>
      </c>
      <c r="G18" s="5"/>
      <c r="N18" t="s">
        <v>14</v>
      </c>
      <c r="O18" s="6">
        <f>SUMIFS([1]Expenses!$F:$F, [1]Expenses!$E:$E, $B21)</f>
        <v>0</v>
      </c>
    </row>
    <row r="19" spans="2:16" x14ac:dyDescent="0.25">
      <c r="B19" t="s">
        <v>14</v>
      </c>
      <c r="C19" s="6">
        <f>SUMIFS([1]Expenses!$F:$F, [1]Expenses!$E:$E, $B19)</f>
        <v>0</v>
      </c>
      <c r="G19" s="5"/>
      <c r="N19" t="s">
        <v>15</v>
      </c>
      <c r="O19" s="8">
        <v>250</v>
      </c>
      <c r="P19" t="s">
        <v>18</v>
      </c>
    </row>
    <row r="20" spans="2:16" x14ac:dyDescent="0.25">
      <c r="B20" t="s">
        <v>15</v>
      </c>
      <c r="C20" s="8">
        <f>SUMIFS([1]!tblJournal[DEBIT],[1]!tblJournal[PL_Categories],"Home office rent")-SUMIFS([1]!tblJournal[CREDIT],[1]!tblJournal[PL_Categories],"Home office rent")</f>
        <v>0</v>
      </c>
      <c r="G20" s="5"/>
      <c r="N20" t="s">
        <v>16</v>
      </c>
      <c r="O20" s="5">
        <v>80</v>
      </c>
      <c r="P20" t="s">
        <v>20</v>
      </c>
    </row>
    <row r="21" spans="2:16" x14ac:dyDescent="0.25">
      <c r="B21" t="s">
        <v>16</v>
      </c>
      <c r="C21" s="5">
        <f>SUMIFS([1]Expenses!$F:$F, [1]Expenses!$E:$E, $B21)</f>
        <v>0</v>
      </c>
      <c r="G21" s="5"/>
      <c r="N21" t="s">
        <v>17</v>
      </c>
      <c r="O21" s="5">
        <v>40</v>
      </c>
      <c r="P21" t="s">
        <v>20</v>
      </c>
    </row>
    <row r="22" spans="2:16" x14ac:dyDescent="0.25">
      <c r="B22" t="s">
        <v>17</v>
      </c>
      <c r="C22" s="5">
        <f>SUMIFS([1]Expenses!$F:$F, [1]Expenses!$E:$E, $B22)</f>
        <v>0</v>
      </c>
      <c r="G22" s="5"/>
      <c r="N22" t="s">
        <v>19</v>
      </c>
      <c r="O22" s="5">
        <f>SUMIFS([1]Expenses!$F:$F, [1]Expenses!$E:$E, $B25)</f>
        <v>0</v>
      </c>
    </row>
    <row r="23" spans="2:16" x14ac:dyDescent="0.25">
      <c r="B23" t="s">
        <v>19</v>
      </c>
      <c r="C23" s="5">
        <f>SUMIFS([1]Expenses!$F:$F, [1]Expenses!$E:$E, $B23)</f>
        <v>0</v>
      </c>
      <c r="G23" s="5"/>
      <c r="N23" t="s">
        <v>21</v>
      </c>
      <c r="O23" s="5">
        <f>SUMIFS([1]!tblJournal[DEBIT],[1]!tblJournal[PL_Categories],"Bank charges")
-
SUMIFS([1]!tblJournal[CREDIT],[1]!tblJournal[PL_Categories],"Bank charges")</f>
        <v>0</v>
      </c>
    </row>
    <row r="24" spans="2:16" x14ac:dyDescent="0.25">
      <c r="B24" t="s">
        <v>21</v>
      </c>
      <c r="C24" s="5">
        <f>SUMIFS([1]!tblJournal[DEBIT],[1]!tblJournal[PL_Categories],"Bank charges")
-
SUMIFS([1]!tblJournal[CREDIT],[1]!tblJournal[PL_Categories],"Bank charges")</f>
        <v>0</v>
      </c>
      <c r="G24" s="5"/>
      <c r="N24" t="s">
        <v>22</v>
      </c>
      <c r="O24" s="5">
        <f>SUMIFS([1]Expenses!$F:$F, [1]Expenses!$E:$E, $B27)</f>
        <v>0</v>
      </c>
    </row>
    <row r="25" spans="2:16" x14ac:dyDescent="0.25">
      <c r="B25" t="s">
        <v>22</v>
      </c>
      <c r="C25" s="5">
        <f>SUMIFS([1]Expenses!$F:$F, [1]Expenses!$E:$E, $B25)</f>
        <v>0</v>
      </c>
      <c r="G25" s="7"/>
      <c r="N25" t="s">
        <v>23</v>
      </c>
      <c r="O25" s="5">
        <f>SUMIFS([1]!tblJournal[DEBIT],[1]!tblJournal[PL_Categories],"Owner drawings")
-
SUMIFS([1]!tblJournal[CREDIT],[1]!tblJournal[PL_Categories],"Owner drawings")</f>
        <v>0</v>
      </c>
    </row>
    <row r="26" spans="2:16" x14ac:dyDescent="0.25">
      <c r="B26" t="s">
        <v>23</v>
      </c>
      <c r="C26" s="5">
        <f>SUMIFS([1]!tblJournal[DEBIT],[1]!tblJournal[PL_Categories],"Owner drawings")
-
SUMIFS([1]!tblJournal[CREDIT],[1]!tblJournal[PL_Categories],"Owner drawings")</f>
        <v>0</v>
      </c>
      <c r="G26" s="5"/>
      <c r="N26" t="s">
        <v>24</v>
      </c>
      <c r="O26" s="5">
        <v>500</v>
      </c>
      <c r="P26" t="s">
        <v>26</v>
      </c>
    </row>
    <row r="27" spans="2:16" ht="15.75" x14ac:dyDescent="0.25">
      <c r="B27" t="s">
        <v>24</v>
      </c>
      <c r="C27" s="5">
        <f>SUMIFS([1]!tblJournal[DEBIT],[1]!tblJournal[PL_Categories],"Wages")
-
SUMIFS([1]!tblJournal[CREDIT],[1]!tblJournal[PL_Categories],"Wages")</f>
        <v>0</v>
      </c>
      <c r="F27" s="4"/>
      <c r="G27" s="9"/>
      <c r="N27" t="s">
        <v>25</v>
      </c>
      <c r="O27" s="7">
        <f>SUM(O16:O26)</f>
        <v>945</v>
      </c>
    </row>
    <row r="28" spans="2:16" x14ac:dyDescent="0.25">
      <c r="B28" t="s">
        <v>25</v>
      </c>
      <c r="C28" s="7">
        <f>SUM(C17:C27)</f>
        <v>0</v>
      </c>
      <c r="G28" s="5"/>
      <c r="O28" s="5"/>
    </row>
    <row r="29" spans="2:16" ht="15.75" x14ac:dyDescent="0.25">
      <c r="N29" s="4" t="s">
        <v>27</v>
      </c>
      <c r="O29" s="9">
        <f>O13 - O27</f>
        <v>55</v>
      </c>
    </row>
    <row r="30" spans="2:16" x14ac:dyDescent="0.25">
      <c r="O30" s="5"/>
    </row>
    <row r="34" spans="14:14" x14ac:dyDescent="0.25">
      <c r="N34" t="s">
        <v>28</v>
      </c>
    </row>
    <row r="35" spans="14:14" x14ac:dyDescent="0.25">
      <c r="N35" t="s">
        <v>29</v>
      </c>
    </row>
    <row r="36" spans="14:14" x14ac:dyDescent="0.25">
      <c r="N36" t="s">
        <v>30</v>
      </c>
    </row>
    <row r="37" spans="14:14" x14ac:dyDescent="0.25">
      <c r="N37" t="s">
        <v>31</v>
      </c>
    </row>
    <row r="38" spans="14:14" x14ac:dyDescent="0.25">
      <c r="N38" t="s">
        <v>32</v>
      </c>
    </row>
    <row r="40" spans="14:14" x14ac:dyDescent="0.25">
      <c r="N40" t="s">
        <v>33</v>
      </c>
    </row>
    <row r="41" spans="14:14" x14ac:dyDescent="0.25">
      <c r="N41" t="s">
        <v>34</v>
      </c>
    </row>
    <row r="44" spans="14:14" x14ac:dyDescent="0.25">
      <c r="N44" t="s">
        <v>35</v>
      </c>
    </row>
    <row r="45" spans="14:14" x14ac:dyDescent="0.25">
      <c r="N4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Anderson</dc:creator>
  <cp:lastModifiedBy>Carole Anderson</cp:lastModifiedBy>
  <dcterms:created xsi:type="dcterms:W3CDTF">2026-03-03T14:04:40Z</dcterms:created>
  <dcterms:modified xsi:type="dcterms:W3CDTF">2026-03-03T14:11:21Z</dcterms:modified>
</cp:coreProperties>
</file>